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Z:\00_servizioacquisti\SERVIZIOACQUISTI\GARE\2025\SINTEL\1. PROCEDURE SOPRA 140_150\ASED_ISEEU Parificato 2026_2028\Allegati\"/>
    </mc:Choice>
  </mc:AlternateContent>
  <xr:revisionPtr revIDLastSave="0" documentId="13_ncr:1_{32D2D044-C438-4DB5-8C74-AE3E8364AB15}" xr6:coauthVersionLast="47" xr6:coauthVersionMax="47" xr10:uidLastSave="{00000000-0000-0000-0000-000000000000}"/>
  <bookViews>
    <workbookView xWindow="-120" yWindow="-120" windowWidth="29040" windowHeight="15840" activeTab="1" xr2:uid="{3EB630DD-AC9E-4AC1-80C5-E6D3C8967BF0}"/>
  </bookViews>
  <sheets>
    <sheet name="Istruzioni" sheetId="7" r:id="rId1"/>
    <sheet name="Offerta"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7" i="5" l="1"/>
  <c r="C16" i="5"/>
  <c r="C15" i="5"/>
  <c r="C14" i="5"/>
  <c r="C13" i="5"/>
  <c r="C12" i="5"/>
  <c r="C11" i="5"/>
  <c r="C17" i="5" l="1"/>
</calcChain>
</file>

<file path=xl/sharedStrings.xml><?xml version="1.0" encoding="utf-8"?>
<sst xmlns="http://schemas.openxmlformats.org/spreadsheetml/2006/main" count="18" uniqueCount="18">
  <si>
    <t>OPERATORE ECONOMICO</t>
  </si>
  <si>
    <t>LEGALE RAPPRESENTANTE FIRMATARIO</t>
  </si>
  <si>
    <t>Offerta complessiva(A+B+C+D+E+F)</t>
  </si>
  <si>
    <t>Descrizione del servizio</t>
  </si>
  <si>
    <t>Base d'asta</t>
  </si>
  <si>
    <r>
      <t xml:space="preserve">F) Revisione prezzi ex art. 60, comma 3 D.Lgs. 36/2023 </t>
    </r>
    <r>
      <rPr>
        <b/>
        <sz val="10"/>
        <color theme="1"/>
        <rFont val="Manrope"/>
      </rPr>
      <t>(non ribassabile)</t>
    </r>
  </si>
  <si>
    <r>
      <t xml:space="preserve">E) Proroga tecnica per individuazione nuovo contraente art. 120 comma 11 D.Lgs. 36/2023 </t>
    </r>
    <r>
      <rPr>
        <b/>
        <sz val="10"/>
        <color theme="1"/>
        <rFont val="Manrope"/>
      </rPr>
      <t>(non ribassabile)</t>
    </r>
  </si>
  <si>
    <t>GARA EUROPEA A PROCEDURA TELEMATICA APERTA PER L’AFFIDAMENTO DEL SERVIZIO RICEZIONE CALCOLO E TRASMISSIONE ISEEU PARIFICATO PER IL TRIENNIO 2026-2028 - CIG B8B0A561B6 - Allegato D offerta economica</t>
  </si>
  <si>
    <t>Costo a base d'asta singolo indicatore</t>
  </si>
  <si>
    <t>Costo singolo indicatore offerto</t>
  </si>
  <si>
    <t>A) Calcolo e trasmissione telematica indicatore “ISEEU Parificato” primo biennio - stimati 14.000 indicatori</t>
  </si>
  <si>
    <t>C) Calcolo e trasmissione telematica indicatore “ISEEU Parificato” eventuale proroga di un anno - stimati 7.000 indicatori</t>
  </si>
  <si>
    <t>D) Opzione di incremento di ulteriori 2.100 indicatori</t>
  </si>
  <si>
    <t xml:space="preserve">B) Costi della sicurezza da interferenze non soggetti a ribasso </t>
  </si>
  <si>
    <t>Valore offerto</t>
  </si>
  <si>
    <t>Valore da inserise sulla piattaforma SINTEL</t>
  </si>
  <si>
    <t>Costo del singolo indicatore comunicato con esito positivo o con esito negativo “ISEEU Parificato”</t>
  </si>
  <si>
    <r>
      <t xml:space="preserve">
</t>
    </r>
    <r>
      <rPr>
        <b/>
        <u/>
        <sz val="10"/>
        <color rgb="FFFF0000"/>
        <rFont val="Manrope"/>
      </rPr>
      <t xml:space="preserve">ISTRUZIONI PER LA COMPILAZIONE
</t>
    </r>
    <r>
      <rPr>
        <sz val="10"/>
        <color theme="1"/>
        <rFont val="Manrope"/>
      </rPr>
      <t xml:space="preserve">
1. È necessario compilare solo le celle colorate in giallo
2. Nella cella unita B3-C3 indicare la denominazione dell’operatore economico partecipante
3. Nella cella unita B4-C4 indicare il nome e cognome del firmatario dell’offerta
4. Nella cella gialla C7 indicare il costo unitario offerto per singolo indicatore
5. Il file si compilerà in automatico e il risultato della cella verde C17 sarà il valore totale dell’offerta che dovrà essere indicato a sistema nel campo "Valore offerto" (il valore corrisponde all’importo totale del contratto di 36 mesi così composto: valore per 24 mesi di contratto, valore dell’opzione di proroga di ulteriori 12 mesi, valore dell'opzione di incremento di ulteriori indicatori, valore delle ulteriori voci non ribassabili (proroga tecnica ex art. 120 co. 11 d.lgs. 36/2023, revisione prezzi ex art. 60 d.lgs. 36/2023).</t>
    </r>
    <r>
      <rPr>
        <b/>
        <u/>
        <sz val="10"/>
        <color theme="1"/>
        <rFont val="Manrope"/>
      </rPr>
      <t xml:space="preserve"> </t>
    </r>
    <r>
      <rPr>
        <b/>
        <u/>
        <sz val="10"/>
        <color rgb="FFFF0000"/>
        <rFont val="Manrope"/>
      </rPr>
      <t>In caso di importi non congruenti tra quello inserito e sistema e quello risultante dal "Dettaglio offerta economica" ottenuto compilando il presente foglio di calcolo prevarrà quest'ultimo.</t>
    </r>
    <r>
      <rPr>
        <sz val="10"/>
        <color theme="1"/>
        <rFont val="Manrope"/>
      </rPr>
      <t xml:space="preserve">
6. Gli importi inseriti possono essere indicati fino alla quinta cifra decimale. 
9. Il documento dovrà essere convertito in .pdf, sottoscritto digitalmente e allegato all’offerta economica.
10. Tutti gli importi si intendono espressi in €uro e senza I.V.A.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</si>
</sst>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 #,##0.00;[Red]\-[$€-2]\ #,##0.00"/>
  </numFmts>
  <fonts count="8" x14ac:knownFonts="1">
    <font>
      <sz val="11"/>
      <color theme="1"/>
      <name val="Calibri"/>
      <family val="2"/>
      <scheme val="minor"/>
    </font>
    <font>
      <b/>
      <sz val="12"/>
      <color theme="1"/>
      <name val="Manrope"/>
    </font>
    <font>
      <b/>
      <sz val="11"/>
      <color theme="1"/>
      <name val="Manrope"/>
    </font>
    <font>
      <sz val="11"/>
      <color theme="1"/>
      <name val="Manrope"/>
    </font>
    <font>
      <sz val="10"/>
      <color theme="1"/>
      <name val="Manrope"/>
    </font>
    <font>
      <b/>
      <u/>
      <sz val="10"/>
      <color theme="1"/>
      <name val="Manrope"/>
    </font>
    <font>
      <b/>
      <u/>
      <sz val="10"/>
      <color rgb="FFFF0000"/>
      <name val="Manrope"/>
    </font>
    <font>
      <b/>
      <sz val="10"/>
      <color theme="1"/>
      <name val="Manrope"/>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34">
    <xf numFmtId="0" fontId="0" fillId="0" borderId="0" xfId="0"/>
    <xf numFmtId="0" fontId="4" fillId="0" borderId="13" xfId="0" applyFont="1" applyBorder="1" applyAlignment="1" applyProtection="1">
      <alignment wrapText="1"/>
    </xf>
    <xf numFmtId="0" fontId="3" fillId="2" borderId="5" xfId="0" applyFont="1" applyFill="1" applyBorder="1" applyAlignment="1" applyProtection="1">
      <alignment horizontal="center"/>
      <protection locked="0"/>
    </xf>
    <xf numFmtId="0" fontId="3" fillId="2" borderId="7" xfId="0" applyFont="1" applyFill="1" applyBorder="1" applyAlignment="1" applyProtection="1">
      <alignment horizontal="center"/>
      <protection locked="0"/>
    </xf>
    <xf numFmtId="164" fontId="4" fillId="2" borderId="4" xfId="0" applyNumberFormat="1" applyFont="1" applyFill="1" applyBorder="1" applyAlignment="1" applyProtection="1">
      <alignment horizontal="right" vertical="center" wrapText="1"/>
      <protection locked="0"/>
    </xf>
    <xf numFmtId="0" fontId="7" fillId="0" borderId="0" xfId="0" applyFont="1" applyBorder="1" applyAlignment="1" applyProtection="1">
      <alignment horizontal="center" vertical="center" wrapText="1"/>
    </xf>
    <xf numFmtId="0" fontId="4" fillId="0" borderId="0" xfId="0" applyFont="1" applyBorder="1" applyAlignment="1" applyProtection="1">
      <alignment horizontal="justify" vertical="center" wrapText="1"/>
    </xf>
    <xf numFmtId="0" fontId="4" fillId="0" borderId="0" xfId="0" applyFont="1" applyBorder="1" applyProtection="1"/>
    <xf numFmtId="0" fontId="7" fillId="0" borderId="10"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15" xfId="0" applyFont="1" applyBorder="1" applyAlignment="1" applyProtection="1">
      <alignment horizontal="justify" vertical="center" wrapText="1"/>
    </xf>
    <xf numFmtId="164" fontId="4" fillId="0" borderId="16" xfId="0" applyNumberFormat="1" applyFont="1" applyBorder="1" applyAlignment="1" applyProtection="1">
      <alignment horizontal="right" vertical="center" wrapText="1"/>
    </xf>
    <xf numFmtId="164" fontId="4" fillId="0" borderId="17" xfId="0" applyNumberFormat="1" applyFont="1" applyBorder="1" applyAlignment="1" applyProtection="1">
      <alignment horizontal="right" vertical="center" wrapText="1"/>
    </xf>
    <xf numFmtId="0" fontId="4" fillId="0" borderId="18" xfId="0" applyFont="1" applyBorder="1" applyAlignment="1" applyProtection="1">
      <alignment horizontal="justify" vertical="center" wrapText="1"/>
    </xf>
    <xf numFmtId="164" fontId="4" fillId="0" borderId="1" xfId="0" applyNumberFormat="1" applyFont="1" applyBorder="1" applyAlignment="1" applyProtection="1">
      <alignment horizontal="right" vertical="center" wrapText="1"/>
    </xf>
    <xf numFmtId="164" fontId="4" fillId="0" borderId="2" xfId="0" applyNumberFormat="1" applyFont="1" applyBorder="1" applyAlignment="1" applyProtection="1">
      <alignment horizontal="right" vertical="center" wrapText="1"/>
    </xf>
    <xf numFmtId="164" fontId="4" fillId="0" borderId="19" xfId="0" applyNumberFormat="1" applyFont="1" applyBorder="1" applyAlignment="1" applyProtection="1">
      <alignment horizontal="right" vertical="center" wrapText="1"/>
    </xf>
    <xf numFmtId="0" fontId="7" fillId="0" borderId="20" xfId="0" applyFont="1" applyBorder="1" applyAlignment="1" applyProtection="1">
      <alignment horizontal="left" vertical="center" wrapText="1"/>
    </xf>
    <xf numFmtId="164" fontId="4" fillId="0" borderId="21" xfId="0" applyNumberFormat="1" applyFont="1" applyBorder="1" applyProtection="1"/>
    <xf numFmtId="164" fontId="7" fillId="3" borderId="8" xfId="0" applyNumberFormat="1" applyFont="1" applyFill="1" applyBorder="1" applyProtection="1"/>
    <xf numFmtId="0" fontId="7" fillId="3" borderId="9" xfId="0" applyFont="1" applyFill="1" applyBorder="1" applyProtection="1"/>
    <xf numFmtId="0" fontId="4" fillId="0" borderId="20" xfId="0" applyFont="1" applyBorder="1" applyAlignment="1" applyProtection="1">
      <alignment horizontal="justify" vertical="center" wrapText="1"/>
    </xf>
    <xf numFmtId="164" fontId="4" fillId="0" borderId="3" xfId="0" applyNumberFormat="1" applyFont="1" applyBorder="1" applyAlignment="1" applyProtection="1">
      <alignment horizontal="right" vertical="center" wrapText="1"/>
    </xf>
    <xf numFmtId="0" fontId="2" fillId="0" borderId="0" xfId="0" applyFont="1" applyFill="1" applyBorder="1" applyAlignment="1" applyProtection="1">
      <alignment vertical="center"/>
    </xf>
    <xf numFmtId="0" fontId="3" fillId="0" borderId="0" xfId="0" applyFont="1" applyFill="1" applyBorder="1" applyAlignment="1" applyProtection="1">
      <alignment horizontal="center"/>
    </xf>
    <xf numFmtId="0" fontId="4" fillId="0" borderId="0" xfId="0" applyFont="1" applyFill="1" applyBorder="1" applyProtection="1"/>
    <xf numFmtId="0" fontId="4" fillId="0" borderId="14" xfId="0" applyFont="1" applyBorder="1" applyProtection="1"/>
    <xf numFmtId="0" fontId="4" fillId="0" borderId="16"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2" fillId="0" borderId="8" xfId="0" applyFont="1" applyBorder="1" applyAlignment="1" applyProtection="1">
      <alignment vertical="center"/>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7" xfId="0" applyFont="1" applyBorder="1" applyAlignment="1" applyProtection="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4A80E-6CF6-47C4-B804-58A4E13E1318}">
  <dimension ref="B1:B2"/>
  <sheetViews>
    <sheetView topLeftCell="A2" workbookViewId="0">
      <selection activeCell="B2" sqref="B2"/>
    </sheetView>
  </sheetViews>
  <sheetFormatPr defaultRowHeight="15" x14ac:dyDescent="0.25"/>
  <cols>
    <col min="1" max="1" width="3.7109375" customWidth="1"/>
    <col min="2" max="2" width="100.28515625" customWidth="1"/>
  </cols>
  <sheetData>
    <row r="1" spans="2:2" ht="15.75" thickBot="1" x14ac:dyDescent="0.3"/>
    <row r="2" spans="2:2" ht="300.75" thickBot="1" x14ac:dyDescent="0.35">
      <c r="B2" s="1" t="s">
        <v>17</v>
      </c>
    </row>
  </sheetData>
  <sheetProtection algorithmName="SHA-512" hashValue="WnUavG/W38ayVO9eJmgdTVxbIrpS9KYpmbZTNjmPc4qk8O9UWDJXQJt0vD2Gkg+FsY7oYUREkvt4WYvbVvxTeQ==" saltValue="r5LIvt/bxra9doo0naA6uQ=="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FA8DB-4CE5-47A1-BF1F-5B64E21C6E1A}">
  <dimension ref="A1:D17"/>
  <sheetViews>
    <sheetView tabSelected="1" workbookViewId="0">
      <selection activeCell="D13" sqref="D13"/>
    </sheetView>
  </sheetViews>
  <sheetFormatPr defaultRowHeight="15" x14ac:dyDescent="0.3"/>
  <cols>
    <col min="1" max="1" width="43.42578125" style="7" bestFit="1" customWidth="1"/>
    <col min="2" max="3" width="35.7109375" style="7" customWidth="1"/>
    <col min="4" max="4" width="41" style="7" bestFit="1" customWidth="1"/>
    <col min="5" max="16384" width="9.140625" style="7"/>
  </cols>
  <sheetData>
    <row r="1" spans="1:3" ht="15.75" thickBot="1" x14ac:dyDescent="0.35"/>
    <row r="2" spans="1:3" ht="54" customHeight="1" thickBot="1" x14ac:dyDescent="0.35">
      <c r="A2" s="31" t="s">
        <v>7</v>
      </c>
      <c r="B2" s="32"/>
      <c r="C2" s="33"/>
    </row>
    <row r="3" spans="1:3" ht="18" thickBot="1" x14ac:dyDescent="0.4">
      <c r="A3" s="30" t="s">
        <v>0</v>
      </c>
      <c r="B3" s="2"/>
      <c r="C3" s="3"/>
    </row>
    <row r="4" spans="1:3" ht="18" thickBot="1" x14ac:dyDescent="0.4">
      <c r="A4" s="30" t="s">
        <v>1</v>
      </c>
      <c r="B4" s="2"/>
      <c r="C4" s="3"/>
    </row>
    <row r="5" spans="1:3" s="26" customFormat="1" ht="18" thickBot="1" x14ac:dyDescent="0.4">
      <c r="A5" s="24"/>
      <c r="B5" s="25"/>
      <c r="C5" s="25"/>
    </row>
    <row r="6" spans="1:3" x14ac:dyDescent="0.3">
      <c r="A6" s="27"/>
      <c r="B6" s="28" t="s">
        <v>8</v>
      </c>
      <c r="C6" s="29" t="s">
        <v>9</v>
      </c>
    </row>
    <row r="7" spans="1:3" ht="45.75" thickBot="1" x14ac:dyDescent="0.35">
      <c r="A7" s="22" t="s">
        <v>16</v>
      </c>
      <c r="B7" s="23">
        <v>18</v>
      </c>
      <c r="C7" s="4"/>
    </row>
    <row r="8" spans="1:3" x14ac:dyDescent="0.3">
      <c r="A8" s="5"/>
      <c r="B8" s="6"/>
    </row>
    <row r="9" spans="1:3" ht="15.75" thickBot="1" x14ac:dyDescent="0.35">
      <c r="A9" s="5"/>
      <c r="B9" s="6"/>
    </row>
    <row r="10" spans="1:3" ht="15.75" thickBot="1" x14ac:dyDescent="0.35">
      <c r="A10" s="8" t="s">
        <v>3</v>
      </c>
      <c r="B10" s="9" t="s">
        <v>4</v>
      </c>
      <c r="C10" s="10" t="s">
        <v>14</v>
      </c>
    </row>
    <row r="11" spans="1:3" ht="45" x14ac:dyDescent="0.3">
      <c r="A11" s="11" t="s">
        <v>10</v>
      </c>
      <c r="B11" s="12">
        <v>252000</v>
      </c>
      <c r="C11" s="13">
        <f>C7*14000</f>
        <v>0</v>
      </c>
    </row>
    <row r="12" spans="1:3" ht="30" x14ac:dyDescent="0.3">
      <c r="A12" s="14" t="s">
        <v>13</v>
      </c>
      <c r="B12" s="15">
        <v>0</v>
      </c>
      <c r="C12" s="16">
        <f>B12</f>
        <v>0</v>
      </c>
    </row>
    <row r="13" spans="1:3" ht="45" x14ac:dyDescent="0.3">
      <c r="A13" s="14" t="s">
        <v>11</v>
      </c>
      <c r="B13" s="15">
        <v>126000</v>
      </c>
      <c r="C13" s="16">
        <f>C7*7000</f>
        <v>0</v>
      </c>
    </row>
    <row r="14" spans="1:3" ht="30" x14ac:dyDescent="0.3">
      <c r="A14" s="14" t="s">
        <v>12</v>
      </c>
      <c r="B14" s="15">
        <v>37800</v>
      </c>
      <c r="C14" s="16">
        <f>C7*2100</f>
        <v>0</v>
      </c>
    </row>
    <row r="15" spans="1:3" ht="45" x14ac:dyDescent="0.3">
      <c r="A15" s="14" t="s">
        <v>6</v>
      </c>
      <c r="B15" s="15">
        <v>63000</v>
      </c>
      <c r="C15" s="16">
        <f>B15</f>
        <v>63000</v>
      </c>
    </row>
    <row r="16" spans="1:3" ht="30.75" thickBot="1" x14ac:dyDescent="0.35">
      <c r="A16" s="14" t="s">
        <v>5</v>
      </c>
      <c r="B16" s="15">
        <v>10000</v>
      </c>
      <c r="C16" s="17">
        <f>B16</f>
        <v>10000</v>
      </c>
    </row>
    <row r="17" spans="1:4" ht="15.75" thickBot="1" x14ac:dyDescent="0.35">
      <c r="A17" s="18" t="s">
        <v>2</v>
      </c>
      <c r="B17" s="19">
        <f>SUM(B11:B16)</f>
        <v>488800</v>
      </c>
      <c r="C17" s="20">
        <f>SUM(C11:C16)</f>
        <v>73000</v>
      </c>
      <c r="D17" s="21" t="s">
        <v>15</v>
      </c>
    </row>
  </sheetData>
  <sheetProtection algorithmName="SHA-512" hashValue="z4pl5yIp9KbYUf7wKbo9b2cTAsEe0LFaaKbr3e1xfQ+A4ej9zeo/W6VPBaxZWEPpOYQU5+N4rkNtz4fVm4t7NA==" saltValue="JqCLTml+SRNtGHlyYze3lQ==" spinCount="100000" sheet="1" objects="1" scenarios="1"/>
  <mergeCells count="3">
    <mergeCell ref="B3:C3"/>
    <mergeCell ref="B4:C4"/>
    <mergeCell ref="A2:C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Istruzioni</vt:lpstr>
      <vt:lpstr>Offerta</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 Locatelli</dc:creator>
  <cp:lastModifiedBy>Laura Elisabetta Rolla</cp:lastModifiedBy>
  <dcterms:created xsi:type="dcterms:W3CDTF">2025-04-24T14:18:27Z</dcterms:created>
  <dcterms:modified xsi:type="dcterms:W3CDTF">2025-10-20T12:45:53Z</dcterms:modified>
</cp:coreProperties>
</file>